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13935" activeTab="0"/>
  </bookViews>
  <sheets>
    <sheet name="Лист1" sheetId="1" r:id="rId1"/>
    <sheet name="Лист2" sheetId="2" r:id="rId2"/>
    <sheet name="Лист3" sheetId="3" r:id="rId3"/>
  </sheets>
  <definedNames>
    <definedName name="solver_adj" localSheetId="0" hidden="1">'Лист1'!$B$2:$E$3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'Лист1'!$B$6:$B$7</definedName>
    <definedName name="solver_lhs2" localSheetId="0" hidden="1">'Лист1'!$B$9:$B$11</definedName>
    <definedName name="solver_lhs3" localSheetId="0" hidden="1">'Лист1'!$B$14:$B$16</definedName>
    <definedName name="solver_lhs4" localSheetId="0" hidden="1">'Лист1'!$F$14:$F$16</definedName>
    <definedName name="solver_lhs5" localSheetId="0" hidden="1">'Лист1'!$B$18:$B$20</definedName>
    <definedName name="solver_lhs6" localSheetId="0" hidden="1">'Лист1'!$F$18:$F$20</definedName>
    <definedName name="solver_lhs7" localSheetId="0" hidden="1">'Лист1'!$B$2:$E$3</definedName>
    <definedName name="solver_lhs8" localSheetId="0" hidden="1">'Лист1'!$B$2:$E$3</definedName>
    <definedName name="solver_lin" localSheetId="0" hidden="1">2</definedName>
    <definedName name="solver_neg" localSheetId="0" hidden="1">2</definedName>
    <definedName name="solver_num" localSheetId="0" hidden="1">8</definedName>
    <definedName name="solver_nwt" localSheetId="0" hidden="1">1</definedName>
    <definedName name="solver_opt" localSheetId="0" hidden="1">'Лист1'!$F$25</definedName>
    <definedName name="solver_pre" localSheetId="0" hidden="1">0.000001</definedName>
    <definedName name="solver_rel1" localSheetId="0" hidden="1">2</definedName>
    <definedName name="solver_rel2" localSheetId="0" hidden="1">3</definedName>
    <definedName name="solver_rel3" localSheetId="0" hidden="1">1</definedName>
    <definedName name="solver_rel4" localSheetId="0" hidden="1">1</definedName>
    <definedName name="solver_rel5" localSheetId="0" hidden="1">1</definedName>
    <definedName name="solver_rel6" localSheetId="0" hidden="1">1</definedName>
    <definedName name="solver_rel7" localSheetId="0" hidden="1">3</definedName>
    <definedName name="solver_rel8" localSheetId="0" hidden="1">4</definedName>
    <definedName name="solver_rhs1" localSheetId="0" hidden="1">'Лист1'!$D$6:$D$7</definedName>
    <definedName name="solver_rhs2" localSheetId="0" hidden="1">'Лист1'!$D$9:$D$11</definedName>
    <definedName name="solver_rhs3" localSheetId="0" hidden="1">'Лист1'!$D$14:$D$16</definedName>
    <definedName name="solver_rhs4" localSheetId="0" hidden="1">'Лист1'!$H$14:$H$16</definedName>
    <definedName name="solver_rhs5" localSheetId="0" hidden="1">'Лист1'!$D$18:$D$20</definedName>
    <definedName name="solver_rhs6" localSheetId="0" hidden="1">'Лист1'!$H$18:$H$20</definedName>
    <definedName name="solver_rhs7" localSheetId="0" hidden="1">0</definedName>
    <definedName name="solver_rhs8" localSheetId="0" hidden="1">целое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<sst xmlns="http://schemas.openxmlformats.org/spreadsheetml/2006/main" count="25" uniqueCount="13">
  <si>
    <t>Решение</t>
  </si>
  <si>
    <t>&gt;=</t>
  </si>
  <si>
    <t>Нормы расхода времени  по операциям</t>
  </si>
  <si>
    <t>Ограничения на общий объем  производства</t>
  </si>
  <si>
    <t xml:space="preserve">  =</t>
  </si>
  <si>
    <t>Ограничения на объемы производства по неделям</t>
  </si>
  <si>
    <t xml:space="preserve"> &gt;=</t>
  </si>
  <si>
    <t>ограничения на время работы оборудования</t>
  </si>
  <si>
    <t xml:space="preserve">  =&lt;</t>
  </si>
  <si>
    <t xml:space="preserve"> =&lt;</t>
  </si>
  <si>
    <t>Целевая фунция</t>
  </si>
  <si>
    <t>Изделия для работы в кислотных растворах</t>
  </si>
  <si>
    <t>Изделия для работы в морской воде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</si>
</sst>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H3" sqref="H3"/>
    </sheetView>
  </sheetViews>
  <sheetFormatPr defaultColWidth="9.00390625" defaultRowHeight="12.75"/>
  <cols>
    <col min="1" max="1" width="22.625" style="0" customWidth="1"/>
  </cols>
  <sheetData>
    <row r="1" spans="2:7" ht="12.75">
      <c r="B1" t="s">
        <v>0</v>
      </c>
      <c r="G1" t="s">
        <v>2</v>
      </c>
    </row>
    <row r="2" spans="1:9" ht="30.75" customHeight="1">
      <c r="A2" s="2" t="s">
        <v>12</v>
      </c>
      <c r="B2">
        <v>2863</v>
      </c>
      <c r="C2">
        <v>1</v>
      </c>
      <c r="D2">
        <v>0</v>
      </c>
      <c r="E2">
        <v>136</v>
      </c>
      <c r="G2">
        <v>20</v>
      </c>
      <c r="H2">
        <v>7</v>
      </c>
      <c r="I2">
        <v>6</v>
      </c>
    </row>
    <row r="3" spans="1:9" ht="30" customHeight="1">
      <c r="A3" s="2" t="s">
        <v>11</v>
      </c>
      <c r="B3">
        <v>791</v>
      </c>
      <c r="C3">
        <v>3879</v>
      </c>
      <c r="D3">
        <v>721.0000000000007</v>
      </c>
      <c r="E3">
        <v>4609</v>
      </c>
      <c r="G3">
        <v>8</v>
      </c>
      <c r="H3">
        <v>5</v>
      </c>
      <c r="I3">
        <v>4</v>
      </c>
    </row>
    <row r="5" ht="12.75">
      <c r="A5" t="s">
        <v>3</v>
      </c>
    </row>
    <row r="6" spans="2:4" ht="12.75">
      <c r="B6">
        <f>SUM(B2:E2)</f>
        <v>3000</v>
      </c>
      <c r="C6" s="1" t="s">
        <v>4</v>
      </c>
      <c r="D6">
        <v>3000</v>
      </c>
    </row>
    <row r="7" spans="2:4" ht="12.75">
      <c r="B7">
        <f>SUM(B3:E3)</f>
        <v>10000</v>
      </c>
      <c r="C7" s="1" t="s">
        <v>4</v>
      </c>
      <c r="D7">
        <v>10000</v>
      </c>
    </row>
    <row r="8" ht="12.75">
      <c r="A8" t="s">
        <v>5</v>
      </c>
    </row>
    <row r="9" spans="2:4" ht="12.75">
      <c r="B9">
        <f>B2</f>
        <v>2863</v>
      </c>
      <c r="C9" s="1" t="s">
        <v>1</v>
      </c>
      <c r="D9">
        <v>800</v>
      </c>
    </row>
    <row r="10" spans="2:4" ht="12.75">
      <c r="B10">
        <f>C3</f>
        <v>3879</v>
      </c>
      <c r="C10" s="1" t="s">
        <v>6</v>
      </c>
      <c r="D10">
        <v>2000</v>
      </c>
    </row>
    <row r="11" spans="2:4" ht="12.75">
      <c r="B11">
        <f>E3</f>
        <v>4609</v>
      </c>
      <c r="C11" s="1" t="s">
        <v>6</v>
      </c>
      <c r="D11">
        <v>1500</v>
      </c>
    </row>
    <row r="12" ht="12.75">
      <c r="C12" s="1"/>
    </row>
    <row r="13" ht="12.75">
      <c r="A13" t="s">
        <v>7</v>
      </c>
    </row>
    <row r="14" spans="2:8" ht="12.75">
      <c r="B14">
        <f>SUMPRODUCT(B2:B3,G2:G3)</f>
        <v>63588</v>
      </c>
      <c r="C14" s="1" t="s">
        <v>8</v>
      </c>
      <c r="D14">
        <v>96000</v>
      </c>
      <c r="F14">
        <f>SUMPRODUCT(D2:D3,G2:G3)</f>
        <v>5768.0000000000055</v>
      </c>
      <c r="G14" s="1" t="s">
        <v>9</v>
      </c>
      <c r="H14">
        <v>36000</v>
      </c>
    </row>
    <row r="15" spans="2:8" ht="12.75">
      <c r="B15">
        <f>SUMPRODUCT(B2:B3,H2:H3)</f>
        <v>23996</v>
      </c>
      <c r="C15" s="1" t="s">
        <v>9</v>
      </c>
      <c r="D15">
        <v>24000</v>
      </c>
      <c r="F15">
        <f>SUMPRODUCT(D2:D3,H2:H3)</f>
        <v>3605.0000000000036</v>
      </c>
      <c r="G15" s="1" t="s">
        <v>9</v>
      </c>
      <c r="H15">
        <v>36000</v>
      </c>
    </row>
    <row r="16" spans="2:8" ht="12.75">
      <c r="B16">
        <f>SUMPRODUCT(B2:B3,I2:I3)</f>
        <v>20342</v>
      </c>
      <c r="C16" s="1" t="s">
        <v>9</v>
      </c>
      <c r="D16">
        <v>42000</v>
      </c>
      <c r="F16">
        <f>SUMPRODUCT(D2:D3,I2:I3)</f>
        <v>2884.0000000000027</v>
      </c>
      <c r="G16" s="1" t="s">
        <v>9</v>
      </c>
      <c r="H16">
        <v>21000</v>
      </c>
    </row>
    <row r="17" spans="3:7" ht="12.75">
      <c r="C17" s="1"/>
      <c r="G17" s="1"/>
    </row>
    <row r="18" spans="2:8" ht="12.75">
      <c r="B18">
        <f>SUMPRODUCT(C2:C3,G2:G3)</f>
        <v>31052</v>
      </c>
      <c r="C18" s="1" t="s">
        <v>9</v>
      </c>
      <c r="D18">
        <v>36000</v>
      </c>
      <c r="F18">
        <f>SUMPRODUCT(E2:E3,G2:G3)</f>
        <v>39592</v>
      </c>
      <c r="G18" s="1" t="s">
        <v>9</v>
      </c>
      <c r="H18">
        <v>72000</v>
      </c>
    </row>
    <row r="19" spans="2:8" ht="12.75">
      <c r="B19">
        <f>SUMPRODUCT(C2:C3,H2:H3)</f>
        <v>19402</v>
      </c>
      <c r="C19" s="1" t="s">
        <v>9</v>
      </c>
      <c r="D19">
        <v>36000</v>
      </c>
      <c r="F19">
        <f>SUMPRODUCT(E2:E3,H2:H3)</f>
        <v>23997</v>
      </c>
      <c r="G19" s="1" t="s">
        <v>9</v>
      </c>
      <c r="H19">
        <v>24000</v>
      </c>
    </row>
    <row r="20" spans="2:8" ht="12.75">
      <c r="B20">
        <f>SUMPRODUCT(C2:C3,I2:I3)</f>
        <v>15522</v>
      </c>
      <c r="C20" s="1" t="s">
        <v>9</v>
      </c>
      <c r="D20">
        <v>21000</v>
      </c>
      <c r="F20">
        <f>SUMPRODUCT(E2:E3,I2:I3)</f>
        <v>19252</v>
      </c>
      <c r="G20" s="1" t="s">
        <v>9</v>
      </c>
      <c r="H20">
        <v>36000</v>
      </c>
    </row>
    <row r="21" ht="12.75">
      <c r="A21" t="s">
        <v>10</v>
      </c>
    </row>
    <row r="22" spans="2:5" ht="12.75">
      <c r="B22">
        <f>D14-B14</f>
        <v>32412</v>
      </c>
      <c r="C22">
        <f>H14-F14</f>
        <v>30231.999999999993</v>
      </c>
      <c r="D22">
        <f>D18-B18</f>
        <v>4948</v>
      </c>
      <c r="E22">
        <f>H18-F18</f>
        <v>32408</v>
      </c>
    </row>
    <row r="23" spans="2:5" ht="12.75">
      <c r="B23">
        <f>D15-B15</f>
        <v>4</v>
      </c>
      <c r="C23">
        <f>H15-F15</f>
        <v>32394.999999999996</v>
      </c>
      <c r="D23">
        <f>D19-B19</f>
        <v>16598</v>
      </c>
      <c r="E23">
        <f>H19-F19</f>
        <v>3</v>
      </c>
    </row>
    <row r="24" spans="2:5" ht="12.75">
      <c r="B24">
        <f>D16-B16</f>
        <v>21658</v>
      </c>
      <c r="C24">
        <f>H16-F16</f>
        <v>18115.999999999996</v>
      </c>
      <c r="D24">
        <f>D20-B20</f>
        <v>5478</v>
      </c>
      <c r="E24">
        <f>H20-F20</f>
        <v>16748</v>
      </c>
    </row>
    <row r="25" ht="12.75">
      <c r="F25">
        <f>MAX(B22:E24)</f>
        <v>32412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anilinka</dc:creator>
  <cp:keywords/>
  <dc:description/>
  <cp:lastModifiedBy>anilinka</cp:lastModifiedBy>
  <dcterms:created xsi:type="dcterms:W3CDTF">2011-01-10T20:28:59Z</dcterms:created>
  <dcterms:modified xsi:type="dcterms:W3CDTF">2011-01-10T21:10:21Z</dcterms:modified>
  <cp:category/>
  <cp:version/>
  <cp:contentType/>
  <cp:contentStatus/>
</cp:coreProperties>
</file>